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fer.yuksel\Dropbox\MY CLASSES\AF 620\ppts\"/>
    </mc:Choice>
  </mc:AlternateContent>
  <bookViews>
    <workbookView xWindow="0" yWindow="0" windowWidth="28800" windowHeight="11835"/>
  </bookViews>
  <sheets>
    <sheet name="Fixed Principal" sheetId="1" r:id="rId1"/>
    <sheet name="Fixed Paymen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  <c r="H15" i="2"/>
  <c r="J15" i="2" s="1"/>
  <c r="K15" i="2" s="1"/>
  <c r="G16" i="2" s="1"/>
  <c r="I15" i="2"/>
  <c r="L15" i="2" s="1"/>
  <c r="H16" i="2"/>
  <c r="H17" i="2"/>
  <c r="H18" i="2"/>
  <c r="H19" i="2"/>
  <c r="H20" i="2"/>
  <c r="H21" i="2"/>
  <c r="H22" i="2"/>
  <c r="L14" i="2"/>
  <c r="K14" i="2"/>
  <c r="J14" i="2"/>
  <c r="I14" i="2"/>
  <c r="G14" i="2"/>
  <c r="H14" i="2"/>
  <c r="L13" i="2"/>
  <c r="K13" i="2"/>
  <c r="J13" i="2"/>
  <c r="I13" i="2"/>
  <c r="H13" i="2"/>
  <c r="D10" i="2"/>
  <c r="G13" i="2"/>
  <c r="G14" i="1"/>
  <c r="K14" i="1" s="1"/>
  <c r="G13" i="1"/>
  <c r="I13" i="1" s="1"/>
  <c r="L16" i="2" l="1"/>
  <c r="I16" i="2"/>
  <c r="J16" i="2"/>
  <c r="K16" i="2" s="1"/>
  <c r="G17" i="2" s="1"/>
  <c r="L13" i="1"/>
  <c r="J13" i="1"/>
  <c r="G15" i="1"/>
  <c r="K13" i="1"/>
  <c r="I14" i="1"/>
  <c r="J14" i="1" s="1"/>
  <c r="I17" i="2" l="1"/>
  <c r="J17" i="2" s="1"/>
  <c r="K17" i="2" s="1"/>
  <c r="G18" i="2" s="1"/>
  <c r="L17" i="2"/>
  <c r="K15" i="1"/>
  <c r="I15" i="1"/>
  <c r="J15" i="1" s="1"/>
  <c r="G16" i="1"/>
  <c r="L14" i="1"/>
  <c r="L15" i="1" s="1"/>
  <c r="I18" i="2" l="1"/>
  <c r="J18" i="2" s="1"/>
  <c r="K18" i="2"/>
  <c r="G19" i="2" s="1"/>
  <c r="L18" i="2"/>
  <c r="I16" i="1"/>
  <c r="J16" i="1" s="1"/>
  <c r="G17" i="1"/>
  <c r="K16" i="1"/>
  <c r="I19" i="2" l="1"/>
  <c r="J19" i="2" s="1"/>
  <c r="K19" i="2"/>
  <c r="G20" i="2" s="1"/>
  <c r="G18" i="1"/>
  <c r="K17" i="1"/>
  <c r="I17" i="1"/>
  <c r="J17" i="1" s="1"/>
  <c r="L16" i="1"/>
  <c r="L17" i="1" s="1"/>
  <c r="I20" i="2" l="1"/>
  <c r="J20" i="2" s="1"/>
  <c r="K20" i="2"/>
  <c r="G21" i="2" s="1"/>
  <c r="L19" i="2"/>
  <c r="K18" i="1"/>
  <c r="I18" i="1"/>
  <c r="J18" i="1" s="1"/>
  <c r="G19" i="1"/>
  <c r="I21" i="2" l="1"/>
  <c r="J21" i="2" s="1"/>
  <c r="K21" i="2" s="1"/>
  <c r="G22" i="2" s="1"/>
  <c r="L20" i="2"/>
  <c r="K19" i="1"/>
  <c r="G20" i="1"/>
  <c r="I19" i="1"/>
  <c r="J19" i="1" s="1"/>
  <c r="L18" i="1"/>
  <c r="L19" i="1" s="1"/>
  <c r="I22" i="2" l="1"/>
  <c r="J22" i="2" s="1"/>
  <c r="K22" i="2"/>
  <c r="L21" i="2"/>
  <c r="L22" i="2" s="1"/>
  <c r="G21" i="1"/>
  <c r="K20" i="1"/>
  <c r="I20" i="1"/>
  <c r="J20" i="1" s="1"/>
  <c r="L20" i="1" l="1"/>
  <c r="I21" i="1"/>
  <c r="J21" i="1" s="1"/>
  <c r="K21" i="1"/>
  <c r="G22" i="1"/>
  <c r="K22" i="1" l="1"/>
  <c r="I22" i="1"/>
  <c r="J22" i="1" s="1"/>
  <c r="L21" i="1"/>
  <c r="L22" i="1" s="1"/>
</calcChain>
</file>

<file path=xl/sharedStrings.xml><?xml version="1.0" encoding="utf-8"?>
<sst xmlns="http://schemas.openxmlformats.org/spreadsheetml/2006/main" count="23" uniqueCount="12">
  <si>
    <t>Loan amount</t>
  </si>
  <si>
    <t>Annual Interest</t>
  </si>
  <si>
    <t>Loan Period (years)</t>
  </si>
  <si>
    <t>Number of Payments in year</t>
  </si>
  <si>
    <t>Scheduled Payments</t>
  </si>
  <si>
    <t>Pmt No:</t>
  </si>
  <si>
    <t>Beginning Balance</t>
  </si>
  <si>
    <t>Principal</t>
  </si>
  <si>
    <t>Interest</t>
  </si>
  <si>
    <t>Scheduled Payment</t>
  </si>
  <si>
    <t>Ending Balance</t>
  </si>
  <si>
    <t>Cumulative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</si>
</sst>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44" fontId="0" fillId="0" borderId="0" xfId="1" applyFont="1"/>
    <xf numFmtId="9" fontId="0" fillId="0" borderId="0" xfId="0" applyNumberFormat="1"/>
    <xf numFmtId="164" fontId="0" fillId="0" borderId="0" xfId="1" applyNumberFormat="1" applyFont="1"/>
    <xf numFmtId="8" fontId="0" fillId="0" borderId="0" xfId="1" applyNumberFormat="1" applyFont="1"/>
    <xf numFmtId="164" fontId="2" fillId="2" borderId="0" xfId="1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24"/>
  <sheetViews>
    <sheetView tabSelected="1" workbookViewId="0">
      <selection activeCell="E7" sqref="E7"/>
    </sheetView>
  </sheetViews>
  <sheetFormatPr defaultRowHeight="15" x14ac:dyDescent="0.25"/>
  <cols>
    <col min="3" max="3" width="26.7109375" bestFit="1" customWidth="1"/>
    <col min="4" max="4" width="12.140625" bestFit="1" customWidth="1"/>
    <col min="7" max="7" width="17.42578125" bestFit="1" customWidth="1"/>
    <col min="9" max="9" width="10.42578125" bestFit="1" customWidth="1"/>
    <col min="10" max="10" width="18.85546875" bestFit="1" customWidth="1"/>
    <col min="11" max="11" width="14.42578125" bestFit="1" customWidth="1"/>
    <col min="12" max="12" width="18.85546875" bestFit="1" customWidth="1"/>
  </cols>
  <sheetData>
    <row r="4" spans="3:12" x14ac:dyDescent="0.25">
      <c r="C4" t="s">
        <v>0</v>
      </c>
      <c r="D4" s="1">
        <v>50000</v>
      </c>
    </row>
    <row r="5" spans="3:12" x14ac:dyDescent="0.25">
      <c r="C5" t="s">
        <v>1</v>
      </c>
      <c r="D5" s="2">
        <v>0.08</v>
      </c>
    </row>
    <row r="6" spans="3:12" x14ac:dyDescent="0.25">
      <c r="C6" t="s">
        <v>2</v>
      </c>
      <c r="D6">
        <v>10</v>
      </c>
    </row>
    <row r="7" spans="3:12" x14ac:dyDescent="0.25">
      <c r="C7" t="s">
        <v>3</v>
      </c>
      <c r="D7">
        <v>1</v>
      </c>
    </row>
    <row r="10" spans="3:12" x14ac:dyDescent="0.25">
      <c r="D10" s="1"/>
    </row>
    <row r="12" spans="3:12" x14ac:dyDescent="0.25">
      <c r="F12" t="s">
        <v>5</v>
      </c>
      <c r="G12" t="s">
        <v>6</v>
      </c>
      <c r="H12" t="s">
        <v>7</v>
      </c>
      <c r="I12" t="s">
        <v>8</v>
      </c>
      <c r="J12" t="s">
        <v>9</v>
      </c>
      <c r="K12" t="s">
        <v>10</v>
      </c>
      <c r="L12" t="s">
        <v>11</v>
      </c>
    </row>
    <row r="13" spans="3:12" x14ac:dyDescent="0.25">
      <c r="F13">
        <v>1</v>
      </c>
      <c r="G13" s="3">
        <f>D4</f>
        <v>50000</v>
      </c>
      <c r="H13" s="3">
        <v>5000</v>
      </c>
      <c r="I13" s="3">
        <f>G13*$D$5</f>
        <v>4000</v>
      </c>
      <c r="J13" s="3">
        <f>H13+I13</f>
        <v>9000</v>
      </c>
      <c r="K13" s="3">
        <f>G13-$H$13</f>
        <v>45000</v>
      </c>
      <c r="L13" s="3">
        <f>I13</f>
        <v>4000</v>
      </c>
    </row>
    <row r="14" spans="3:12" x14ac:dyDescent="0.25">
      <c r="F14">
        <v>2</v>
      </c>
      <c r="G14" s="3">
        <f>G13-H13</f>
        <v>45000</v>
      </c>
      <c r="H14" s="3">
        <v>5000</v>
      </c>
      <c r="I14" s="3">
        <f>G14*$D$5</f>
        <v>3600</v>
      </c>
      <c r="J14" s="3">
        <f>H14+I14</f>
        <v>8600</v>
      </c>
      <c r="K14" s="3">
        <f>G14-$H$13</f>
        <v>40000</v>
      </c>
      <c r="L14" s="3">
        <f>L13+I14</f>
        <v>7600</v>
      </c>
    </row>
    <row r="15" spans="3:12" x14ac:dyDescent="0.25">
      <c r="F15">
        <v>3</v>
      </c>
      <c r="G15" s="3">
        <f t="shared" ref="G15:G22" si="0">G14-H14</f>
        <v>40000</v>
      </c>
      <c r="H15" s="3">
        <v>5000</v>
      </c>
      <c r="I15" s="3">
        <f t="shared" ref="I15:I22" si="1">G15*$D$5</f>
        <v>3200</v>
      </c>
      <c r="J15" s="3">
        <f t="shared" ref="J15:J22" si="2">H15+I15</f>
        <v>8200</v>
      </c>
      <c r="K15" s="3">
        <f t="shared" ref="K15:K22" si="3">G15-$H$13</f>
        <v>35000</v>
      </c>
      <c r="L15" s="3">
        <f t="shared" ref="L15:L22" si="4">L14+I15</f>
        <v>10800</v>
      </c>
    </row>
    <row r="16" spans="3:12" x14ac:dyDescent="0.25">
      <c r="F16">
        <v>4</v>
      </c>
      <c r="G16" s="3">
        <f t="shared" si="0"/>
        <v>35000</v>
      </c>
      <c r="H16" s="3">
        <v>5000</v>
      </c>
      <c r="I16" s="3">
        <f t="shared" si="1"/>
        <v>2800</v>
      </c>
      <c r="J16" s="3">
        <f t="shared" si="2"/>
        <v>7800</v>
      </c>
      <c r="K16" s="3">
        <f t="shared" si="3"/>
        <v>30000</v>
      </c>
      <c r="L16" s="3">
        <f t="shared" si="4"/>
        <v>13600</v>
      </c>
    </row>
    <row r="17" spans="6:12" x14ac:dyDescent="0.25">
      <c r="F17">
        <v>5</v>
      </c>
      <c r="G17" s="3">
        <f t="shared" si="0"/>
        <v>30000</v>
      </c>
      <c r="H17" s="3">
        <v>5000</v>
      </c>
      <c r="I17" s="3">
        <f t="shared" si="1"/>
        <v>2400</v>
      </c>
      <c r="J17" s="3">
        <f t="shared" si="2"/>
        <v>7400</v>
      </c>
      <c r="K17" s="3">
        <f t="shared" si="3"/>
        <v>25000</v>
      </c>
      <c r="L17" s="3">
        <f t="shared" si="4"/>
        <v>16000</v>
      </c>
    </row>
    <row r="18" spans="6:12" x14ac:dyDescent="0.25">
      <c r="F18">
        <v>6</v>
      </c>
      <c r="G18" s="3">
        <f t="shared" si="0"/>
        <v>25000</v>
      </c>
      <c r="H18" s="3">
        <v>5000</v>
      </c>
      <c r="I18" s="3">
        <f t="shared" si="1"/>
        <v>2000</v>
      </c>
      <c r="J18" s="3">
        <f t="shared" si="2"/>
        <v>7000</v>
      </c>
      <c r="K18" s="3">
        <f t="shared" si="3"/>
        <v>20000</v>
      </c>
      <c r="L18" s="3">
        <f t="shared" si="4"/>
        <v>18000</v>
      </c>
    </row>
    <row r="19" spans="6:12" x14ac:dyDescent="0.25">
      <c r="F19">
        <v>7</v>
      </c>
      <c r="G19" s="3">
        <f t="shared" si="0"/>
        <v>20000</v>
      </c>
      <c r="H19" s="3">
        <v>5000</v>
      </c>
      <c r="I19" s="3">
        <f t="shared" si="1"/>
        <v>1600</v>
      </c>
      <c r="J19" s="3">
        <f t="shared" si="2"/>
        <v>6600</v>
      </c>
      <c r="K19" s="3">
        <f t="shared" si="3"/>
        <v>15000</v>
      </c>
      <c r="L19" s="3">
        <f t="shared" si="4"/>
        <v>19600</v>
      </c>
    </row>
    <row r="20" spans="6:12" x14ac:dyDescent="0.25">
      <c r="F20">
        <v>8</v>
      </c>
      <c r="G20" s="3">
        <f t="shared" si="0"/>
        <v>15000</v>
      </c>
      <c r="H20" s="3">
        <v>5000</v>
      </c>
      <c r="I20" s="3">
        <f t="shared" si="1"/>
        <v>1200</v>
      </c>
      <c r="J20" s="3">
        <f t="shared" si="2"/>
        <v>6200</v>
      </c>
      <c r="K20" s="3">
        <f t="shared" si="3"/>
        <v>10000</v>
      </c>
      <c r="L20" s="3">
        <f t="shared" si="4"/>
        <v>20800</v>
      </c>
    </row>
    <row r="21" spans="6:12" x14ac:dyDescent="0.25">
      <c r="F21">
        <v>9</v>
      </c>
      <c r="G21" s="3">
        <f t="shared" si="0"/>
        <v>10000</v>
      </c>
      <c r="H21" s="3">
        <v>5000</v>
      </c>
      <c r="I21" s="3">
        <f t="shared" si="1"/>
        <v>800</v>
      </c>
      <c r="J21" s="3">
        <f t="shared" si="2"/>
        <v>5800</v>
      </c>
      <c r="K21" s="3">
        <f t="shared" si="3"/>
        <v>5000</v>
      </c>
      <c r="L21" s="3">
        <f t="shared" si="4"/>
        <v>21600</v>
      </c>
    </row>
    <row r="22" spans="6:12" x14ac:dyDescent="0.25">
      <c r="F22">
        <v>10</v>
      </c>
      <c r="G22" s="3">
        <f t="shared" si="0"/>
        <v>5000</v>
      </c>
      <c r="H22" s="3">
        <v>5000</v>
      </c>
      <c r="I22" s="3">
        <f t="shared" si="1"/>
        <v>400</v>
      </c>
      <c r="J22" s="3">
        <f t="shared" si="2"/>
        <v>5400</v>
      </c>
      <c r="K22" s="3">
        <f t="shared" si="3"/>
        <v>0</v>
      </c>
      <c r="L22" s="5">
        <f t="shared" si="4"/>
        <v>22000</v>
      </c>
    </row>
    <row r="23" spans="6:12" x14ac:dyDescent="0.25">
      <c r="G23" s="3"/>
    </row>
    <row r="24" spans="6:12" x14ac:dyDescent="0.25">
      <c r="G2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24"/>
  <sheetViews>
    <sheetView workbookViewId="0">
      <selection activeCell="G25" sqref="G25"/>
    </sheetView>
  </sheetViews>
  <sheetFormatPr defaultRowHeight="15" x14ac:dyDescent="0.25"/>
  <cols>
    <col min="3" max="3" width="26.7109375" bestFit="1" customWidth="1"/>
    <col min="4" max="4" width="12.140625" bestFit="1" customWidth="1"/>
    <col min="7" max="7" width="17.42578125" bestFit="1" customWidth="1"/>
    <col min="8" max="8" width="18.85546875" bestFit="1" customWidth="1"/>
    <col min="9" max="9" width="10.42578125" bestFit="1" customWidth="1"/>
    <col min="10" max="10" width="18.85546875" bestFit="1" customWidth="1"/>
    <col min="11" max="11" width="14.42578125" bestFit="1" customWidth="1"/>
    <col min="12" max="12" width="18.85546875" bestFit="1" customWidth="1"/>
  </cols>
  <sheetData>
    <row r="4" spans="3:12" x14ac:dyDescent="0.25">
      <c r="C4" t="s">
        <v>0</v>
      </c>
      <c r="D4" s="1">
        <v>50000</v>
      </c>
    </row>
    <row r="5" spans="3:12" x14ac:dyDescent="0.25">
      <c r="C5" t="s">
        <v>1</v>
      </c>
      <c r="D5" s="2">
        <v>0.08</v>
      </c>
    </row>
    <row r="6" spans="3:12" x14ac:dyDescent="0.25">
      <c r="C6" t="s">
        <v>2</v>
      </c>
      <c r="D6">
        <v>10</v>
      </c>
    </row>
    <row r="7" spans="3:12" x14ac:dyDescent="0.25">
      <c r="C7" t="s">
        <v>3</v>
      </c>
      <c r="D7">
        <v>1</v>
      </c>
    </row>
    <row r="10" spans="3:12" x14ac:dyDescent="0.25">
      <c r="C10" t="s">
        <v>4</v>
      </c>
      <c r="D10" s="4">
        <f>PMT(D5,D6,D4)</f>
        <v>-7451.4744348537706</v>
      </c>
    </row>
    <row r="12" spans="3:12" x14ac:dyDescent="0.25">
      <c r="F12" t="s">
        <v>5</v>
      </c>
      <c r="G12" t="s">
        <v>6</v>
      </c>
      <c r="H12" t="s">
        <v>9</v>
      </c>
      <c r="I12" t="s">
        <v>8</v>
      </c>
      <c r="J12" t="s">
        <v>7</v>
      </c>
      <c r="K12" t="s">
        <v>10</v>
      </c>
      <c r="L12" t="s">
        <v>11</v>
      </c>
    </row>
    <row r="13" spans="3:12" x14ac:dyDescent="0.25">
      <c r="F13">
        <v>1</v>
      </c>
      <c r="G13" s="3">
        <f>D4</f>
        <v>50000</v>
      </c>
      <c r="H13" s="3">
        <f>7451.47</f>
        <v>7451.47</v>
      </c>
      <c r="I13" s="3">
        <f>G13*$D$5</f>
        <v>4000</v>
      </c>
      <c r="J13" s="3">
        <f>H13-I13</f>
        <v>3451.4700000000003</v>
      </c>
      <c r="K13" s="3">
        <f>G13-J13</f>
        <v>46548.53</v>
      </c>
      <c r="L13" s="3">
        <f>I13</f>
        <v>4000</v>
      </c>
    </row>
    <row r="14" spans="3:12" x14ac:dyDescent="0.25">
      <c r="F14">
        <v>2</v>
      </c>
      <c r="G14" s="3">
        <f>K13</f>
        <v>46548.53</v>
      </c>
      <c r="H14" s="3">
        <f t="shared" ref="H14:H22" si="0">7451.47</f>
        <v>7451.47</v>
      </c>
      <c r="I14" s="3">
        <f>G14*$D$5</f>
        <v>3723.8824</v>
      </c>
      <c r="J14" s="3">
        <f>H14-I14</f>
        <v>3727.5876000000003</v>
      </c>
      <c r="K14" s="3">
        <f>G14-J14</f>
        <v>42820.9424</v>
      </c>
      <c r="L14" s="3">
        <f>L13+I14</f>
        <v>7723.8824000000004</v>
      </c>
    </row>
    <row r="15" spans="3:12" x14ac:dyDescent="0.25">
      <c r="F15">
        <v>3</v>
      </c>
      <c r="G15" s="3">
        <f t="shared" ref="G15:G22" si="1">K14</f>
        <v>42820.9424</v>
      </c>
      <c r="H15" s="3">
        <f t="shared" si="0"/>
        <v>7451.47</v>
      </c>
      <c r="I15" s="3">
        <f t="shared" ref="I15:I22" si="2">G15*$D$5</f>
        <v>3425.6753920000001</v>
      </c>
      <c r="J15" s="3">
        <f t="shared" ref="J15:J22" si="3">H15-I15</f>
        <v>4025.7946080000002</v>
      </c>
      <c r="K15" s="3">
        <f t="shared" ref="K15:K22" si="4">G15-J15</f>
        <v>38795.147792000003</v>
      </c>
      <c r="L15" s="3">
        <f t="shared" ref="L15:L22" si="5">L14+I15</f>
        <v>11149.557792</v>
      </c>
    </row>
    <row r="16" spans="3:12" x14ac:dyDescent="0.25">
      <c r="F16">
        <v>4</v>
      </c>
      <c r="G16" s="3">
        <f t="shared" si="1"/>
        <v>38795.147792000003</v>
      </c>
      <c r="H16" s="3">
        <f t="shared" si="0"/>
        <v>7451.47</v>
      </c>
      <c r="I16" s="3">
        <f t="shared" si="2"/>
        <v>3103.6118233600005</v>
      </c>
      <c r="J16" s="3">
        <f t="shared" si="3"/>
        <v>4347.8581766400002</v>
      </c>
      <c r="K16" s="3">
        <f t="shared" si="4"/>
        <v>34447.289615360001</v>
      </c>
      <c r="L16" s="3">
        <f t="shared" si="5"/>
        <v>14253.169615360001</v>
      </c>
    </row>
    <row r="17" spans="6:12" x14ac:dyDescent="0.25">
      <c r="F17">
        <v>5</v>
      </c>
      <c r="G17" s="3">
        <f t="shared" si="1"/>
        <v>34447.289615360001</v>
      </c>
      <c r="H17" s="3">
        <f t="shared" si="0"/>
        <v>7451.47</v>
      </c>
      <c r="I17" s="3">
        <f t="shared" si="2"/>
        <v>2755.7831692288</v>
      </c>
      <c r="J17" s="3">
        <f t="shared" si="3"/>
        <v>4695.6868307712002</v>
      </c>
      <c r="K17" s="3">
        <f t="shared" si="4"/>
        <v>29751.602784588802</v>
      </c>
      <c r="L17" s="3">
        <f t="shared" si="5"/>
        <v>17008.952784588801</v>
      </c>
    </row>
    <row r="18" spans="6:12" x14ac:dyDescent="0.25">
      <c r="F18">
        <v>6</v>
      </c>
      <c r="G18" s="3">
        <f t="shared" si="1"/>
        <v>29751.602784588802</v>
      </c>
      <c r="H18" s="3">
        <f t="shared" si="0"/>
        <v>7451.47</v>
      </c>
      <c r="I18" s="3">
        <f t="shared" si="2"/>
        <v>2380.128222767104</v>
      </c>
      <c r="J18" s="3">
        <f t="shared" si="3"/>
        <v>5071.3417772328958</v>
      </c>
      <c r="K18" s="3">
        <f t="shared" si="4"/>
        <v>24680.261007355904</v>
      </c>
      <c r="L18" s="3">
        <f t="shared" si="5"/>
        <v>19389.081007355904</v>
      </c>
    </row>
    <row r="19" spans="6:12" x14ac:dyDescent="0.25">
      <c r="F19">
        <v>7</v>
      </c>
      <c r="G19" s="3">
        <f t="shared" si="1"/>
        <v>24680.261007355904</v>
      </c>
      <c r="H19" s="3">
        <f t="shared" si="0"/>
        <v>7451.47</v>
      </c>
      <c r="I19" s="3">
        <f t="shared" si="2"/>
        <v>1974.4208805884723</v>
      </c>
      <c r="J19" s="3">
        <f t="shared" si="3"/>
        <v>5477.0491194115275</v>
      </c>
      <c r="K19" s="3">
        <f t="shared" si="4"/>
        <v>19203.211887944377</v>
      </c>
      <c r="L19" s="3">
        <f t="shared" si="5"/>
        <v>21363.501887944378</v>
      </c>
    </row>
    <row r="20" spans="6:12" x14ac:dyDescent="0.25">
      <c r="F20">
        <v>8</v>
      </c>
      <c r="G20" s="3">
        <f t="shared" si="1"/>
        <v>19203.211887944377</v>
      </c>
      <c r="H20" s="3">
        <f t="shared" si="0"/>
        <v>7451.47</v>
      </c>
      <c r="I20" s="3">
        <f t="shared" si="2"/>
        <v>1536.2569510355502</v>
      </c>
      <c r="J20" s="3">
        <f t="shared" si="3"/>
        <v>5915.2130489644496</v>
      </c>
      <c r="K20" s="3">
        <f t="shared" si="4"/>
        <v>13287.998838979927</v>
      </c>
      <c r="L20" s="3">
        <f t="shared" si="5"/>
        <v>22899.758838979928</v>
      </c>
    </row>
    <row r="21" spans="6:12" x14ac:dyDescent="0.25">
      <c r="F21">
        <v>9</v>
      </c>
      <c r="G21" s="3">
        <f t="shared" si="1"/>
        <v>13287.998838979927</v>
      </c>
      <c r="H21" s="3">
        <f t="shared" si="0"/>
        <v>7451.47</v>
      </c>
      <c r="I21" s="3">
        <f t="shared" si="2"/>
        <v>1063.0399071183942</v>
      </c>
      <c r="J21" s="3">
        <f t="shared" si="3"/>
        <v>6388.4300928816065</v>
      </c>
      <c r="K21" s="3">
        <f t="shared" si="4"/>
        <v>6899.5687460983208</v>
      </c>
      <c r="L21" s="3">
        <f t="shared" si="5"/>
        <v>23962.79874609832</v>
      </c>
    </row>
    <row r="22" spans="6:12" x14ac:dyDescent="0.25">
      <c r="F22">
        <v>10</v>
      </c>
      <c r="G22" s="3">
        <f t="shared" si="1"/>
        <v>6899.5687460983208</v>
      </c>
      <c r="H22" s="3">
        <f t="shared" si="0"/>
        <v>7451.47</v>
      </c>
      <c r="I22" s="3">
        <f t="shared" si="2"/>
        <v>551.96549968786564</v>
      </c>
      <c r="J22" s="3">
        <f t="shared" si="3"/>
        <v>6899.504500312135</v>
      </c>
      <c r="K22" s="3">
        <f t="shared" si="4"/>
        <v>6.4245786185892939E-2</v>
      </c>
      <c r="L22" s="5">
        <f t="shared" si="5"/>
        <v>24514.764245786188</v>
      </c>
    </row>
    <row r="23" spans="6:12" x14ac:dyDescent="0.25">
      <c r="G23" s="3"/>
    </row>
    <row r="24" spans="6:12" x14ac:dyDescent="0.25">
      <c r="G24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Fixed Principal</vt:lpstr>
      <vt:lpstr>Fixed Payment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zafer.yuksel</dc:creator>
  <cp:lastModifiedBy>zafer.yuksel</cp:lastModifiedBy>
  <dcterms:created xsi:type="dcterms:W3CDTF">2019-09-15T02:40:28Z</dcterms:created>
  <dcterms:modified xsi:type="dcterms:W3CDTF">2019-09-15T02:47:51Z</dcterms:modified>
</cp:coreProperties>
</file>